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Рабочий стол\Аналитика\2024\исполнение программ\3 мес 2024 года\"/>
    </mc:Choice>
  </mc:AlternateContent>
  <bookViews>
    <workbookView xWindow="0" yWindow="0" windowWidth="23040" windowHeight="9384" tabRatio="668" activeTab="1"/>
  </bookViews>
  <sheets>
    <sheet name="финансы" sheetId="1" r:id="rId1"/>
    <sheet name="индикаторы" sheetId="2" r:id="rId2"/>
    <sheet name="мероприятия" sheetId="3" r:id="rId3"/>
  </sheets>
  <definedNames>
    <definedName name="Print_Area_0" localSheetId="0">финансы!$B$1:$N$28</definedName>
    <definedName name="Print_Titles_0" localSheetId="0">финансы!#REF!</definedName>
    <definedName name="_xlnm.Print_Area" localSheetId="1">индикаторы!$A$1:$J$23</definedName>
    <definedName name="_xlnm.Print_Area" localSheetId="2">мероприятия!$B$1:$I$26</definedName>
    <definedName name="_xlnm.Print_Area" localSheetId="0">финансы!$A$2:$N$33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F11" i="1"/>
  <c r="J8" i="1"/>
  <c r="J10" i="1"/>
  <c r="J11" i="1"/>
  <c r="G11" i="1"/>
  <c r="H11" i="1"/>
  <c r="I11" i="1"/>
  <c r="H32" i="1" l="1"/>
  <c r="F32" i="1"/>
  <c r="J32" i="1" s="1"/>
  <c r="H31" i="1"/>
  <c r="F31" i="1"/>
  <c r="J31" i="1" s="1"/>
  <c r="H30" i="1"/>
  <c r="F30" i="1"/>
  <c r="G29" i="1"/>
  <c r="H29" i="1" s="1"/>
  <c r="E29" i="1"/>
  <c r="D29" i="1"/>
  <c r="M32" i="1" l="1"/>
  <c r="F29" i="1"/>
  <c r="J29" i="1" s="1"/>
  <c r="D17" i="1"/>
  <c r="D9" i="1"/>
  <c r="D8" i="1" s="1"/>
  <c r="D25" i="1"/>
  <c r="D21" i="1"/>
  <c r="M29" i="1" l="1"/>
  <c r="G9" i="1"/>
  <c r="I9" i="1"/>
  <c r="J9" i="1"/>
  <c r="G10" i="1"/>
  <c r="I10" i="1"/>
  <c r="H26" i="1"/>
  <c r="H9" i="1" s="1"/>
  <c r="H27" i="1"/>
  <c r="H10" i="1" s="1"/>
  <c r="H28" i="1" l="1"/>
  <c r="G8" i="1"/>
  <c r="H11" i="3"/>
  <c r="H19" i="2" l="1"/>
  <c r="H8" i="1" l="1"/>
  <c r="G25" i="1" l="1"/>
  <c r="H25" i="1" s="1"/>
  <c r="E9" i="1" l="1"/>
  <c r="F27" i="1"/>
  <c r="F26" i="1"/>
  <c r="E25" i="1"/>
  <c r="F23" i="1"/>
  <c r="F24" i="1"/>
  <c r="F22" i="1"/>
  <c r="G21" i="1"/>
  <c r="I21" i="1"/>
  <c r="J21" i="1"/>
  <c r="E21" i="1"/>
  <c r="I8" i="1" l="1"/>
  <c r="F9" i="1"/>
  <c r="H21" i="1"/>
  <c r="F21" i="1"/>
  <c r="J13" i="1" l="1"/>
  <c r="H13" i="1"/>
  <c r="F28" i="1" l="1"/>
  <c r="M28" i="1" l="1"/>
  <c r="J28" i="1"/>
  <c r="F25" i="1"/>
  <c r="H17" i="1"/>
  <c r="F20" i="1"/>
  <c r="F8" i="1" l="1"/>
  <c r="M25" i="1"/>
  <c r="J25" i="1"/>
  <c r="G17" i="1"/>
  <c r="G13" i="1"/>
  <c r="E17" i="1" l="1"/>
  <c r="F17" i="1" s="1"/>
  <c r="D13" i="1"/>
  <c r="F13" i="1" l="1"/>
  <c r="E8" i="1" l="1"/>
  <c r="H17" i="2" l="1"/>
  <c r="H18" i="2" l="1"/>
  <c r="H15" i="2"/>
</calcChain>
</file>

<file path=xl/sharedStrings.xml><?xml version="1.0" encoding="utf-8"?>
<sst xmlns="http://schemas.openxmlformats.org/spreadsheetml/2006/main" count="127" uniqueCount="77">
  <si>
    <t>Наименование подпрограммы, ведомственной целевой программы, отдельного мероприятия, исполнителя, мероприятия, реализуемого исполнителем</t>
  </si>
  <si>
    <t>Источники расходования средств</t>
  </si>
  <si>
    <t>Лимит бюджетных обязательств на год</t>
  </si>
  <si>
    <t>Всего</t>
  </si>
  <si>
    <t>федеральный бюджет</t>
  </si>
  <si>
    <t>краевой бюджет</t>
  </si>
  <si>
    <t>местный бюджет</t>
  </si>
  <si>
    <t xml:space="preserve">ОТЧЕТ О ДОСТИЖЕНИИ ЦЕЛЕВЫХ ПОКАЗАТЕЛЕЙ МУНИЦИПАЛЬНОЙ ПРОГРАММЫ                                                                                                                          </t>
  </si>
  <si>
    <t>N п/п</t>
  </si>
  <si>
    <t>Количество мероприятий предусмотренных программой</t>
  </si>
  <si>
    <t>Единица измерения</t>
  </si>
  <si>
    <t>Значение показателя, предусмотренное программой на текущий год</t>
  </si>
  <si>
    <t>Фактическое значение показателя за отчетный период текущего года</t>
  </si>
  <si>
    <t>Степень достижения целевого показателя (%)</t>
  </si>
  <si>
    <t>Причины недостижения целевых показателей</t>
  </si>
  <si>
    <t>На 01.01.2016 года</t>
  </si>
  <si>
    <t>На 31.12.2016 года</t>
  </si>
  <si>
    <t>Наименование целевых показателей</t>
  </si>
  <si>
    <t>шт.</t>
  </si>
  <si>
    <t>Количество мероприятий программы</t>
  </si>
  <si>
    <t>Фактическое значение выполненных мероприятий по программе</t>
  </si>
  <si>
    <t>Степень реализации мероприятий программы (%)</t>
  </si>
  <si>
    <t>Причины невыполнения программных мероприятий</t>
  </si>
  <si>
    <t>%</t>
  </si>
  <si>
    <t>в том числе в разрезе  мероприятий:</t>
  </si>
  <si>
    <t xml:space="preserve">ОТЧЕТ
ОБ ИСПОЛНЕНИИ ФИНАНСИРОВАНИЯ МУНИЦИПАЛЬНОЙ
ПРОГРАММЫ МУНИЦИПАЛЬНОГО ОБРАЗОВАНИЯ ГОРОД НОВОРОССИЙСК
"Комплексное развитие городского хозяйства на территории муниципального образования город Новороссийск на 2017-2019 годы" 
ПО СОСТОЯНИЮ НА 30 сентября 2017 года.
</t>
  </si>
  <si>
    <t>1.1.</t>
  </si>
  <si>
    <t>1.2.</t>
  </si>
  <si>
    <t>1.3.</t>
  </si>
  <si>
    <t>1.4.</t>
  </si>
  <si>
    <t>ОТЧЕТ</t>
  </si>
  <si>
    <t>Проведение собраний собственников жилых помещений</t>
  </si>
  <si>
    <t>Проведение инвентаризации дворовых и общественных территорий</t>
  </si>
  <si>
    <t>2.</t>
  </si>
  <si>
    <t>Цель: Повышение уровня благоустройства территорий муниципального образования город Новороссийск</t>
  </si>
  <si>
    <t>Доля благоустроенных дворовых территорий многоквартирных домов от общего количества дворовых территорий многоквартирных домов</t>
  </si>
  <si>
    <t>Доля площади благоустроенных муниципальных территорий общего пользования (парки, скверы, набережные и т.д.) от общего количества таких территорий</t>
  </si>
  <si>
    <t xml:space="preserve">Количество благоустроенных дворовых территорий многоквартирных домов </t>
  </si>
  <si>
    <t>Количество благоустроенных муниципальных территорий общего пользования (парки, скверы, набережные и т.д.)</t>
  </si>
  <si>
    <t xml:space="preserve"> "Формирование современной городской среды на территории муниципального образования город Новороссийск в 2018-2024 годах"</t>
  </si>
  <si>
    <t>1.5.</t>
  </si>
  <si>
    <t>Доля обустроенных детских игровых площадок к общему количеству детских игровых площадок</t>
  </si>
  <si>
    <t xml:space="preserve">Муниципальная программа"Формирование современной городской среды на территории муниципального образования город Новороссийск в 2018-2024 годах" на территории муниципального образования город Новороссийск в 2018-2024 годах" </t>
  </si>
  <si>
    <t xml:space="preserve"> "Формирование современной городской среды на территории муниципального образования город Новороссийск в 2018-2024 годах"
на территории муниципального образования 
город Новороссийск в 2018-2022 годах
" </t>
  </si>
  <si>
    <t>Благоустройство дворовых территорий</t>
  </si>
  <si>
    <t>Благоустройство общественных территорий</t>
  </si>
  <si>
    <t>3.</t>
  </si>
  <si>
    <t>4.</t>
  </si>
  <si>
    <t>5.</t>
  </si>
  <si>
    <t>На 01.01.2023 года</t>
  </si>
  <si>
    <t>Объем финансирования, утвержденный в программе на текущий год (на начало года)</t>
  </si>
  <si>
    <t>Остаток денежных средств</t>
  </si>
  <si>
    <t>На 31.12.2023 года</t>
  </si>
  <si>
    <t>0(текущий период)+347(прошлые периоды)/938(всего)*100</t>
  </si>
  <si>
    <t>0(текущий период)+448(прошлый период)/566(всего)*100</t>
  </si>
  <si>
    <t>не выполняется в 2023 году</t>
  </si>
  <si>
    <t>Начальник управления городского хозяйства</t>
  </si>
  <si>
    <t>А.В.Павловский</t>
  </si>
  <si>
    <t>за 3 месяца 2024 года</t>
  </si>
  <si>
    <t>5.1.</t>
  </si>
  <si>
    <t>об исполнении финансирования муниципальной программы  "Формирование современной городской среды на территории муниципального образования город Новороссийск в 2018-2024 годах" на территории муниципального образования город Новороссийск</t>
  </si>
  <si>
    <t xml:space="preserve"> Создание условий для массового отдыха и организации обустройства мест массового отдыха на территории муниуципального образования город Новороссийск, в котором введен курортный сбор для финансового обеспечения работ по проектированию, строительству, реконструкции, содержанию, благоустройству и ремонту объектов курортной инфраструктуры</t>
  </si>
  <si>
    <t>Объем финансирования, утвержденный в программе на текущий год (согласно действующей редакции, 1355 от 29.03.2024)</t>
  </si>
  <si>
    <t>Выполнено нарастающим итогом за год</t>
  </si>
  <si>
    <t>Фактически профинансировано нарастающим итогом за год</t>
  </si>
  <si>
    <t>Непосредственный результат, запланированный на го сдачи отчета (на начало года)</t>
  </si>
  <si>
    <t>Непосредственный результат, запланированный на го сдачи отчета (согласно действующей редакции, 1355 от 29.03.2024)</t>
  </si>
  <si>
    <t>Процент выполнения мероприятия</t>
  </si>
  <si>
    <t>Примичание</t>
  </si>
  <si>
    <t>Адреса расположения объектов: пешеходный тротуар на набережной им. Адмирала Серебрякова, вдоль ул. Мира (от ул. Свободы до ул. Новороссийской Республики)/ спуск к воде по набережной им. Адмирала Серебрякова, в районе мола и прилегающая часть набережной. Объекты: скамья уличная модульная типа зиг-заг - 21 шт., скамейка типа галька - 11 шт., скамейки по существующим ступеням-настил деревянный с металлических каркасом - 6 шт., шезлонг парковый - 12 шт., уличные кашпо - 10 шт.</t>
  </si>
  <si>
    <t>Выполнение работ после заключения контрактов</t>
  </si>
  <si>
    <t>На 31.03.2023 года</t>
  </si>
  <si>
    <t>Расчет целевого показателя</t>
  </si>
  <si>
    <t>0(текущий период)+92(прошлые периоды)/108(всего)*100</t>
  </si>
  <si>
    <t>Выполнение мероприятий после заключенния контракта</t>
  </si>
  <si>
    <t>1 территория в текущем году</t>
  </si>
  <si>
    <t xml:space="preserve">ОТЧЕТ О ВЫПОЛНЕНИИ МЕРОПРИЯТИЙ    "Формирование современной городской среды на территории муниципального образования город Новороссийск в 2018-2024 годах" за 3 месяца 2024 года.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</si>
</sst>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/>
    <xf numFmtId="164" fontId="1" fillId="2" borderId="0" xfId="0" applyNumberFormat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 shrinkToFi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1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 shrinkToFit="1"/>
    </xf>
    <xf numFmtId="0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2" borderId="0" xfId="0" applyFont="1" applyFill="1" applyAlignment="1">
      <alignment vertical="center"/>
    </xf>
    <xf numFmtId="9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 wrapText="1"/>
    </xf>
    <xf numFmtId="9" fontId="1" fillId="0" borderId="0" xfId="0" applyNumberFormat="1" applyFont="1"/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view="pageBreakPreview" topLeftCell="A8" zoomScale="70" zoomScaleNormal="85" zoomScaleSheetLayoutView="70" zoomScalePageLayoutView="80" workbookViewId="0">
      <selection activeCell="M32" sqref="M32"/>
    </sheetView>
  </sheetViews>
  <sheetFormatPr defaultColWidth="9.109375" defaultRowHeight="15.6" x14ac:dyDescent="0.3"/>
  <cols>
    <col min="1" max="1" width="8.5546875" style="1" customWidth="1"/>
    <col min="2" max="2" width="50.44140625" style="1" customWidth="1"/>
    <col min="3" max="4" width="16.88671875" style="1" customWidth="1"/>
    <col min="5" max="5" width="20.109375" style="10" customWidth="1"/>
    <col min="6" max="6" width="13.5546875" style="10"/>
    <col min="7" max="7" width="18.88671875" style="15" customWidth="1"/>
    <col min="8" max="8" width="14.44140625" style="15"/>
    <col min="9" max="9" width="0" style="15" hidden="1"/>
    <col min="10" max="10" width="16.44140625" style="10" customWidth="1"/>
    <col min="11" max="11" width="20.109375" style="10" customWidth="1"/>
    <col min="12" max="12" width="41.33203125" style="10" customWidth="1"/>
    <col min="13" max="13" width="16.44140625" style="10" customWidth="1"/>
    <col min="14" max="14" width="39.5546875" style="1" customWidth="1"/>
    <col min="15" max="15" width="9.44140625" style="1" bestFit="1" customWidth="1"/>
    <col min="16" max="1023" width="8.44140625" style="1"/>
    <col min="1024" max="16384" width="9.109375" style="1"/>
  </cols>
  <sheetData>
    <row r="1" spans="1:14" ht="117" hidden="1" customHeight="1" x14ac:dyDescent="0.3">
      <c r="C1" s="76" t="s">
        <v>25</v>
      </c>
      <c r="D1" s="76"/>
      <c r="E1" s="76"/>
      <c r="F1" s="76"/>
      <c r="G1" s="76"/>
      <c r="H1" s="76"/>
      <c r="I1" s="1"/>
      <c r="J1" s="1"/>
      <c r="K1" s="1"/>
      <c r="L1" s="1"/>
      <c r="M1" s="1"/>
    </row>
    <row r="2" spans="1:14" ht="18" customHeight="1" x14ac:dyDescent="0.3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41.4" customHeight="1" x14ac:dyDescent="0.3">
      <c r="A3" s="79" t="s">
        <v>60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36" customFormat="1" ht="18.75" customHeight="1" x14ac:dyDescent="0.3">
      <c r="A4" s="79" t="s">
        <v>58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8" customHeight="1" x14ac:dyDescent="0.3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6" hidden="1" customHeight="1" x14ac:dyDescent="0.3">
      <c r="E6" s="1"/>
      <c r="F6" s="1"/>
      <c r="G6" s="1"/>
      <c r="H6" s="1"/>
      <c r="I6" s="1"/>
      <c r="J6" s="1"/>
      <c r="K6" s="1"/>
      <c r="L6" s="1"/>
      <c r="M6" s="1"/>
    </row>
    <row r="7" spans="1:14" ht="136.5" customHeight="1" x14ac:dyDescent="0.3">
      <c r="A7" s="6"/>
      <c r="B7" s="2" t="s">
        <v>0</v>
      </c>
      <c r="C7" s="2" t="s">
        <v>1</v>
      </c>
      <c r="D7" s="2" t="s">
        <v>50</v>
      </c>
      <c r="E7" s="3" t="s">
        <v>62</v>
      </c>
      <c r="F7" s="3" t="s">
        <v>2</v>
      </c>
      <c r="G7" s="3" t="s">
        <v>63</v>
      </c>
      <c r="H7" s="3" t="s">
        <v>64</v>
      </c>
      <c r="I7" s="3" t="s">
        <v>2</v>
      </c>
      <c r="J7" s="3" t="s">
        <v>51</v>
      </c>
      <c r="K7" s="3" t="s">
        <v>65</v>
      </c>
      <c r="L7" s="3" t="s">
        <v>66</v>
      </c>
      <c r="M7" s="3" t="s">
        <v>67</v>
      </c>
      <c r="N7" s="3" t="s">
        <v>68</v>
      </c>
    </row>
    <row r="8" spans="1:14" s="4" customFormat="1" ht="15" customHeight="1" x14ac:dyDescent="0.3">
      <c r="A8" s="84">
        <v>1</v>
      </c>
      <c r="C8" s="12" t="s">
        <v>3</v>
      </c>
      <c r="D8" s="40">
        <f>D9+D10+D11</f>
        <v>0</v>
      </c>
      <c r="E8" s="40">
        <f>E9+E11+E10</f>
        <v>7659.6</v>
      </c>
      <c r="F8" s="40">
        <f t="shared" ref="F8:I8" si="0">F9+F11+F10</f>
        <v>7659.6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>J10+J11</f>
        <v>7659.6</v>
      </c>
      <c r="K8" s="40"/>
      <c r="L8" s="40"/>
      <c r="M8" s="40"/>
      <c r="N8" s="11"/>
    </row>
    <row r="9" spans="1:14" s="4" customFormat="1" ht="35.25" customHeight="1" x14ac:dyDescent="0.3">
      <c r="A9" s="84"/>
      <c r="B9" s="81" t="s">
        <v>39</v>
      </c>
      <c r="C9" s="12" t="s">
        <v>4</v>
      </c>
      <c r="D9" s="40">
        <f t="shared" ref="D9:J10" si="1">D22+D26</f>
        <v>0</v>
      </c>
      <c r="E9" s="40">
        <f t="shared" si="1"/>
        <v>0</v>
      </c>
      <c r="F9" s="40">
        <f t="shared" si="1"/>
        <v>0</v>
      </c>
      <c r="G9" s="40">
        <f t="shared" si="1"/>
        <v>0</v>
      </c>
      <c r="H9" s="40">
        <f t="shared" si="1"/>
        <v>0</v>
      </c>
      <c r="I9" s="40">
        <f t="shared" si="1"/>
        <v>0</v>
      </c>
      <c r="J9" s="40">
        <f t="shared" si="1"/>
        <v>0</v>
      </c>
      <c r="K9" s="40"/>
      <c r="L9" s="40"/>
      <c r="M9" s="40"/>
      <c r="N9" s="11"/>
    </row>
    <row r="10" spans="1:14" s="4" customFormat="1" ht="33" customHeight="1" x14ac:dyDescent="0.3">
      <c r="A10" s="84"/>
      <c r="B10" s="82"/>
      <c r="C10" s="12" t="s">
        <v>5</v>
      </c>
      <c r="D10" s="40">
        <v>0</v>
      </c>
      <c r="E10" s="40">
        <v>7200</v>
      </c>
      <c r="F10" s="40">
        <f>F31</f>
        <v>7200</v>
      </c>
      <c r="G10" s="40">
        <f t="shared" si="1"/>
        <v>0</v>
      </c>
      <c r="H10" s="40">
        <f t="shared" si="1"/>
        <v>0</v>
      </c>
      <c r="I10" s="40">
        <f t="shared" si="1"/>
        <v>0</v>
      </c>
      <c r="J10" s="40">
        <f>J31</f>
        <v>7200</v>
      </c>
      <c r="K10" s="40"/>
      <c r="L10" s="40"/>
      <c r="M10" s="40"/>
      <c r="N10" s="11"/>
    </row>
    <row r="11" spans="1:14" s="4" customFormat="1" ht="36.75" customHeight="1" x14ac:dyDescent="0.3">
      <c r="A11" s="84"/>
      <c r="B11" s="83"/>
      <c r="C11" s="12" t="s">
        <v>6</v>
      </c>
      <c r="D11" s="40">
        <v>0</v>
      </c>
      <c r="E11" s="40">
        <v>459.6</v>
      </c>
      <c r="F11" s="40">
        <f>F32</f>
        <v>459.6</v>
      </c>
      <c r="G11" s="40">
        <f t="shared" ref="G11:J11" si="2">G24+G28</f>
        <v>0</v>
      </c>
      <c r="H11" s="40">
        <f t="shared" si="2"/>
        <v>0</v>
      </c>
      <c r="I11" s="40">
        <f t="shared" si="2"/>
        <v>0</v>
      </c>
      <c r="J11" s="40">
        <f>J32</f>
        <v>459.6</v>
      </c>
      <c r="K11" s="40"/>
      <c r="L11" s="40"/>
      <c r="M11" s="40"/>
      <c r="N11" s="11"/>
    </row>
    <row r="12" spans="1:14" s="4" customFormat="1" ht="21" customHeight="1" x14ac:dyDescent="0.3">
      <c r="A12" s="5"/>
      <c r="B12" s="77" t="s">
        <v>24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s="4" customFormat="1" ht="15" hidden="1" customHeight="1" x14ac:dyDescent="0.3">
      <c r="A13" s="85" t="s">
        <v>33</v>
      </c>
      <c r="B13" s="70" t="s">
        <v>31</v>
      </c>
      <c r="C13" s="13" t="s">
        <v>3</v>
      </c>
      <c r="D13" s="39">
        <f>E14+E16+E15</f>
        <v>0</v>
      </c>
      <c r="F13" s="39">
        <f>D13</f>
        <v>0</v>
      </c>
      <c r="G13" s="39">
        <f>G14+G15+G16</f>
        <v>0</v>
      </c>
      <c r="H13" s="39">
        <f>H16</f>
        <v>0</v>
      </c>
      <c r="I13" s="13"/>
      <c r="J13" s="13">
        <f>J16</f>
        <v>0</v>
      </c>
      <c r="K13" s="50"/>
      <c r="L13" s="50"/>
      <c r="M13" s="50"/>
      <c r="N13" s="70"/>
    </row>
    <row r="14" spans="1:14" s="4" customFormat="1" ht="28.5" hidden="1" customHeight="1" x14ac:dyDescent="0.3">
      <c r="A14" s="85"/>
      <c r="B14" s="71"/>
      <c r="C14" s="13" t="s">
        <v>4</v>
      </c>
      <c r="D14" s="41">
        <v>0</v>
      </c>
      <c r="E14" s="13">
        <v>0</v>
      </c>
      <c r="F14" s="13">
        <v>0</v>
      </c>
      <c r="G14" s="13">
        <v>0</v>
      </c>
      <c r="H14" s="13">
        <v>0</v>
      </c>
      <c r="I14" s="13"/>
      <c r="J14" s="13">
        <v>0</v>
      </c>
      <c r="K14" s="51"/>
      <c r="L14" s="51"/>
      <c r="M14" s="51"/>
      <c r="N14" s="71"/>
    </row>
    <row r="15" spans="1:14" s="4" customFormat="1" ht="32.25" hidden="1" customHeight="1" x14ac:dyDescent="0.3">
      <c r="A15" s="85"/>
      <c r="B15" s="71"/>
      <c r="C15" s="13" t="s">
        <v>5</v>
      </c>
      <c r="D15" s="41">
        <v>0</v>
      </c>
      <c r="E15" s="13">
        <v>0</v>
      </c>
      <c r="F15" s="13">
        <v>0</v>
      </c>
      <c r="G15" s="13">
        <v>0</v>
      </c>
      <c r="H15" s="13">
        <v>0</v>
      </c>
      <c r="I15" s="13"/>
      <c r="J15" s="13">
        <v>0</v>
      </c>
      <c r="K15" s="51"/>
      <c r="L15" s="51"/>
      <c r="M15" s="51"/>
      <c r="N15" s="71"/>
    </row>
    <row r="16" spans="1:14" s="4" customFormat="1" ht="31.2" hidden="1" x14ac:dyDescent="0.3">
      <c r="A16" s="85"/>
      <c r="B16" s="72"/>
      <c r="C16" s="13" t="s">
        <v>6</v>
      </c>
      <c r="D16" s="41">
        <v>0</v>
      </c>
      <c r="E16" s="39">
        <v>0</v>
      </c>
      <c r="F16" s="39">
        <v>0</v>
      </c>
      <c r="G16" s="39">
        <v>0</v>
      </c>
      <c r="H16" s="39">
        <v>0</v>
      </c>
      <c r="I16" s="13"/>
      <c r="J16" s="13">
        <v>0</v>
      </c>
      <c r="K16" s="52"/>
      <c r="L16" s="52"/>
      <c r="M16" s="52"/>
      <c r="N16" s="72"/>
    </row>
    <row r="17" spans="1:14" ht="15.75" hidden="1" customHeight="1" x14ac:dyDescent="0.3">
      <c r="A17" s="85" t="s">
        <v>46</v>
      </c>
      <c r="B17" s="70" t="s">
        <v>32</v>
      </c>
      <c r="C17" s="13" t="s">
        <v>3</v>
      </c>
      <c r="D17" s="41">
        <f>D18+D20+D19</f>
        <v>0</v>
      </c>
      <c r="E17" s="13">
        <f>E18+E20+E19</f>
        <v>0</v>
      </c>
      <c r="F17" s="13">
        <f>E17</f>
        <v>0</v>
      </c>
      <c r="G17" s="13">
        <f>G18+G19+G20</f>
        <v>0</v>
      </c>
      <c r="H17" s="13">
        <f>H18+H19+H20</f>
        <v>0</v>
      </c>
      <c r="I17" s="13"/>
      <c r="J17" s="13"/>
      <c r="K17" s="50"/>
      <c r="L17" s="50"/>
      <c r="M17" s="50"/>
      <c r="N17" s="86"/>
    </row>
    <row r="18" spans="1:14" ht="31.2" hidden="1" x14ac:dyDescent="0.3">
      <c r="A18" s="85"/>
      <c r="B18" s="71"/>
      <c r="C18" s="13" t="s">
        <v>4</v>
      </c>
      <c r="D18" s="41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>
        <v>0</v>
      </c>
      <c r="K18" s="51"/>
      <c r="L18" s="51"/>
      <c r="M18" s="51"/>
      <c r="N18" s="87"/>
    </row>
    <row r="19" spans="1:14" hidden="1" x14ac:dyDescent="0.3">
      <c r="A19" s="85"/>
      <c r="B19" s="71"/>
      <c r="C19" s="13" t="s">
        <v>5</v>
      </c>
      <c r="D19" s="41">
        <v>0</v>
      </c>
      <c r="E19" s="13">
        <v>0</v>
      </c>
      <c r="F19" s="13">
        <v>0</v>
      </c>
      <c r="G19" s="13">
        <v>0</v>
      </c>
      <c r="H19" s="13">
        <v>0</v>
      </c>
      <c r="I19" s="13"/>
      <c r="J19" s="13">
        <v>0</v>
      </c>
      <c r="K19" s="51"/>
      <c r="L19" s="51"/>
      <c r="M19" s="51"/>
      <c r="N19" s="87"/>
    </row>
    <row r="20" spans="1:14" ht="35.25" hidden="1" customHeight="1" x14ac:dyDescent="0.3">
      <c r="A20" s="85"/>
      <c r="B20" s="72"/>
      <c r="C20" s="13" t="s">
        <v>6</v>
      </c>
      <c r="D20" s="41">
        <v>0</v>
      </c>
      <c r="E20" s="13">
        <v>0</v>
      </c>
      <c r="F20" s="13">
        <f>E20</f>
        <v>0</v>
      </c>
      <c r="G20" s="13">
        <v>0</v>
      </c>
      <c r="H20" s="13">
        <v>0</v>
      </c>
      <c r="I20" s="13"/>
      <c r="J20" s="13">
        <v>0</v>
      </c>
      <c r="K20" s="52"/>
      <c r="L20" s="52"/>
      <c r="M20" s="52"/>
      <c r="N20" s="88"/>
    </row>
    <row r="21" spans="1:14" ht="20.25" hidden="1" customHeight="1" x14ac:dyDescent="0.3">
      <c r="A21" s="85" t="s">
        <v>47</v>
      </c>
      <c r="B21" s="70" t="s">
        <v>44</v>
      </c>
      <c r="C21" s="41" t="s">
        <v>3</v>
      </c>
      <c r="D21" s="39">
        <f>D22+D23+D24</f>
        <v>0</v>
      </c>
      <c r="E21" s="39">
        <f>E22+E23+E24</f>
        <v>0</v>
      </c>
      <c r="F21" s="39">
        <f t="shared" ref="F21:J21" si="3">F22+F23+F24</f>
        <v>0</v>
      </c>
      <c r="G21" s="39">
        <f t="shared" si="3"/>
        <v>0</v>
      </c>
      <c r="H21" s="39">
        <f t="shared" si="3"/>
        <v>0</v>
      </c>
      <c r="I21" s="39">
        <f t="shared" si="3"/>
        <v>0</v>
      </c>
      <c r="J21" s="39">
        <f t="shared" si="3"/>
        <v>0</v>
      </c>
      <c r="K21" s="89"/>
      <c r="L21" s="89"/>
      <c r="M21" s="53"/>
      <c r="N21" s="73"/>
    </row>
    <row r="22" spans="1:14" ht="31.5" hidden="1" customHeight="1" x14ac:dyDescent="0.3">
      <c r="A22" s="85"/>
      <c r="B22" s="71"/>
      <c r="C22" s="41" t="s">
        <v>4</v>
      </c>
      <c r="D22" s="41">
        <v>0</v>
      </c>
      <c r="E22" s="39">
        <v>0</v>
      </c>
      <c r="F22" s="39">
        <f>E22</f>
        <v>0</v>
      </c>
      <c r="G22" s="46">
        <v>0</v>
      </c>
      <c r="H22" s="39">
        <v>0</v>
      </c>
      <c r="I22" s="37"/>
      <c r="J22" s="41">
        <v>0</v>
      </c>
      <c r="K22" s="90"/>
      <c r="L22" s="90"/>
      <c r="M22" s="51"/>
      <c r="N22" s="74"/>
    </row>
    <row r="23" spans="1:14" ht="30.75" hidden="1" customHeight="1" x14ac:dyDescent="0.3">
      <c r="A23" s="85"/>
      <c r="B23" s="71"/>
      <c r="C23" s="41" t="s">
        <v>5</v>
      </c>
      <c r="D23" s="41">
        <v>0</v>
      </c>
      <c r="E23" s="39">
        <v>0</v>
      </c>
      <c r="F23" s="39">
        <f>E23</f>
        <v>0</v>
      </c>
      <c r="G23" s="46">
        <v>0</v>
      </c>
      <c r="H23" s="39">
        <v>0</v>
      </c>
      <c r="I23" s="37"/>
      <c r="J23" s="41">
        <v>0</v>
      </c>
      <c r="K23" s="90"/>
      <c r="L23" s="90"/>
      <c r="M23" s="51"/>
      <c r="N23" s="74"/>
    </row>
    <row r="24" spans="1:14" ht="57.6" hidden="1" customHeight="1" x14ac:dyDescent="0.3">
      <c r="A24" s="85"/>
      <c r="B24" s="72"/>
      <c r="C24" s="41" t="s">
        <v>6</v>
      </c>
      <c r="D24" s="39">
        <v>0</v>
      </c>
      <c r="E24" s="39">
        <v>0</v>
      </c>
      <c r="F24" s="39">
        <f>E24</f>
        <v>0</v>
      </c>
      <c r="G24" s="46">
        <v>0</v>
      </c>
      <c r="H24" s="39">
        <v>0</v>
      </c>
      <c r="I24" s="37"/>
      <c r="J24" s="41">
        <v>0</v>
      </c>
      <c r="K24" s="91"/>
      <c r="L24" s="91"/>
      <c r="M24" s="52"/>
      <c r="N24" s="75"/>
    </row>
    <row r="25" spans="1:14" ht="20.25" hidden="1" customHeight="1" x14ac:dyDescent="0.3">
      <c r="A25" s="85" t="s">
        <v>48</v>
      </c>
      <c r="B25" s="67" t="s">
        <v>45</v>
      </c>
      <c r="C25" s="13" t="s">
        <v>3</v>
      </c>
      <c r="D25" s="39">
        <f>D26+D27+D28</f>
        <v>0</v>
      </c>
      <c r="E25" s="39">
        <f>E26+E27+E28</f>
        <v>0</v>
      </c>
      <c r="F25" s="39">
        <f>F26+F27+F28</f>
        <v>0</v>
      </c>
      <c r="G25" s="46">
        <f>G26+G27+G28</f>
        <v>0</v>
      </c>
      <c r="H25" s="39">
        <f t="shared" ref="H25:H32" si="4">G25</f>
        <v>0</v>
      </c>
      <c r="I25" s="14"/>
      <c r="J25" s="39">
        <f>F25-G25</f>
        <v>0</v>
      </c>
      <c r="K25" s="70"/>
      <c r="L25" s="70"/>
      <c r="M25" s="50" t="e">
        <f>G25/F25*100</f>
        <v>#DIV/0!</v>
      </c>
      <c r="N25" s="73"/>
    </row>
    <row r="26" spans="1:14" ht="33.75" hidden="1" customHeight="1" x14ac:dyDescent="0.3">
      <c r="A26" s="85"/>
      <c r="B26" s="68"/>
      <c r="C26" s="13" t="s">
        <v>4</v>
      </c>
      <c r="D26" s="41">
        <v>0</v>
      </c>
      <c r="E26" s="39">
        <v>0</v>
      </c>
      <c r="F26" s="39">
        <f>E26</f>
        <v>0</v>
      </c>
      <c r="G26" s="46">
        <v>0</v>
      </c>
      <c r="H26" s="39">
        <f t="shared" si="4"/>
        <v>0</v>
      </c>
      <c r="I26" s="14"/>
      <c r="J26" s="39">
        <v>0</v>
      </c>
      <c r="K26" s="71"/>
      <c r="L26" s="71"/>
      <c r="M26" s="50"/>
      <c r="N26" s="74"/>
    </row>
    <row r="27" spans="1:14" ht="37.5" hidden="1" customHeight="1" x14ac:dyDescent="0.3">
      <c r="A27" s="85"/>
      <c r="B27" s="68"/>
      <c r="C27" s="13" t="s">
        <v>5</v>
      </c>
      <c r="D27" s="41">
        <v>0</v>
      </c>
      <c r="E27" s="39">
        <v>0</v>
      </c>
      <c r="F27" s="48">
        <f>E27</f>
        <v>0</v>
      </c>
      <c r="G27" s="46">
        <v>0</v>
      </c>
      <c r="H27" s="39">
        <f t="shared" si="4"/>
        <v>0</v>
      </c>
      <c r="I27" s="14"/>
      <c r="J27" s="39">
        <v>0</v>
      </c>
      <c r="K27" s="71"/>
      <c r="L27" s="71"/>
      <c r="M27" s="50"/>
      <c r="N27" s="74"/>
    </row>
    <row r="28" spans="1:14" ht="79.8" hidden="1" customHeight="1" x14ac:dyDescent="0.3">
      <c r="A28" s="85"/>
      <c r="B28" s="69"/>
      <c r="C28" s="13" t="s">
        <v>6</v>
      </c>
      <c r="D28" s="39">
        <v>0</v>
      </c>
      <c r="E28" s="39">
        <v>0</v>
      </c>
      <c r="F28" s="39">
        <f>E28</f>
        <v>0</v>
      </c>
      <c r="G28" s="46">
        <v>0</v>
      </c>
      <c r="H28" s="39">
        <f t="shared" si="4"/>
        <v>0</v>
      </c>
      <c r="I28" s="14"/>
      <c r="J28" s="39">
        <f>F28-G28</f>
        <v>0</v>
      </c>
      <c r="K28" s="72"/>
      <c r="L28" s="72"/>
      <c r="M28" s="50" t="e">
        <f t="shared" ref="M28" si="5">G28/F28*100</f>
        <v>#DIV/0!</v>
      </c>
      <c r="N28" s="75"/>
    </row>
    <row r="29" spans="1:14" ht="20.25" customHeight="1" x14ac:dyDescent="0.3">
      <c r="A29" s="85" t="s">
        <v>59</v>
      </c>
      <c r="B29" s="67" t="s">
        <v>61</v>
      </c>
      <c r="C29" s="41" t="s">
        <v>3</v>
      </c>
      <c r="D29" s="39">
        <f>D30+D31+D32</f>
        <v>0</v>
      </c>
      <c r="E29" s="39">
        <f>E30+E31+E32</f>
        <v>7659.6</v>
      </c>
      <c r="F29" s="39">
        <f>F30+F31+F32</f>
        <v>7659.6</v>
      </c>
      <c r="G29" s="46">
        <f>G30+G31+G32</f>
        <v>0</v>
      </c>
      <c r="H29" s="39">
        <f t="shared" si="4"/>
        <v>0</v>
      </c>
      <c r="I29" s="14"/>
      <c r="J29" s="39">
        <f>F29-G29</f>
        <v>7659.6</v>
      </c>
      <c r="K29" s="70"/>
      <c r="L29" s="70" t="s">
        <v>69</v>
      </c>
      <c r="M29" s="55">
        <f>G29/F29*100</f>
        <v>0</v>
      </c>
      <c r="N29" s="73" t="s">
        <v>70</v>
      </c>
    </row>
    <row r="30" spans="1:14" ht="33.75" customHeight="1" x14ac:dyDescent="0.3">
      <c r="A30" s="85"/>
      <c r="B30" s="68"/>
      <c r="C30" s="41" t="s">
        <v>4</v>
      </c>
      <c r="D30" s="41">
        <v>0</v>
      </c>
      <c r="E30" s="39">
        <v>0</v>
      </c>
      <c r="F30" s="39">
        <f>E30</f>
        <v>0</v>
      </c>
      <c r="G30" s="46">
        <v>0</v>
      </c>
      <c r="H30" s="39">
        <f t="shared" si="4"/>
        <v>0</v>
      </c>
      <c r="I30" s="14"/>
      <c r="J30" s="39">
        <v>0</v>
      </c>
      <c r="K30" s="71"/>
      <c r="L30" s="71"/>
      <c r="M30" s="55"/>
      <c r="N30" s="74"/>
    </row>
    <row r="31" spans="1:14" ht="37.5" customHeight="1" x14ac:dyDescent="0.3">
      <c r="A31" s="85"/>
      <c r="B31" s="68"/>
      <c r="C31" s="41" t="s">
        <v>5</v>
      </c>
      <c r="D31" s="41">
        <v>0</v>
      </c>
      <c r="E31" s="39">
        <v>7200</v>
      </c>
      <c r="F31" s="48">
        <f>E31</f>
        <v>7200</v>
      </c>
      <c r="G31" s="46">
        <v>0</v>
      </c>
      <c r="H31" s="39">
        <f t="shared" si="4"/>
        <v>0</v>
      </c>
      <c r="I31" s="14"/>
      <c r="J31" s="39">
        <f>F31-G31</f>
        <v>7200</v>
      </c>
      <c r="K31" s="71"/>
      <c r="L31" s="71"/>
      <c r="M31" s="55"/>
      <c r="N31" s="74"/>
    </row>
    <row r="32" spans="1:14" ht="123.6" customHeight="1" x14ac:dyDescent="0.3">
      <c r="A32" s="85"/>
      <c r="B32" s="69"/>
      <c r="C32" s="41" t="s">
        <v>6</v>
      </c>
      <c r="D32" s="39">
        <v>0</v>
      </c>
      <c r="E32" s="39">
        <v>459.6</v>
      </c>
      <c r="F32" s="39">
        <f>E32</f>
        <v>459.6</v>
      </c>
      <c r="G32" s="46">
        <v>0</v>
      </c>
      <c r="H32" s="39">
        <f t="shared" si="4"/>
        <v>0</v>
      </c>
      <c r="I32" s="14"/>
      <c r="J32" s="39">
        <f>F32-G32</f>
        <v>459.6</v>
      </c>
      <c r="K32" s="72"/>
      <c r="L32" s="72"/>
      <c r="M32" s="55">
        <f t="shared" ref="M32" si="6">G32/F32*100</f>
        <v>0</v>
      </c>
      <c r="N32" s="75"/>
    </row>
    <row r="33" spans="2:14" ht="61.2" customHeight="1" x14ac:dyDescent="0.3">
      <c r="B33" s="1" t="s">
        <v>56</v>
      </c>
      <c r="G33" s="10"/>
      <c r="H33" s="10"/>
      <c r="N33" s="1" t="s">
        <v>57</v>
      </c>
    </row>
  </sheetData>
  <mergeCells count="29">
    <mergeCell ref="A25:A28"/>
    <mergeCell ref="A29:A32"/>
    <mergeCell ref="B29:B32"/>
    <mergeCell ref="K29:K32"/>
    <mergeCell ref="L29:L32"/>
    <mergeCell ref="N29:N32"/>
    <mergeCell ref="A17:A20"/>
    <mergeCell ref="B17:B20"/>
    <mergeCell ref="N25:N28"/>
    <mergeCell ref="B25:B28"/>
    <mergeCell ref="N21:N24"/>
    <mergeCell ref="N17:N20"/>
    <mergeCell ref="A21:A24"/>
    <mergeCell ref="B21:B24"/>
    <mergeCell ref="K21:K24"/>
    <mergeCell ref="K25:K28"/>
    <mergeCell ref="L21:L24"/>
    <mergeCell ref="L25:L28"/>
    <mergeCell ref="C1:H1"/>
    <mergeCell ref="B13:B16"/>
    <mergeCell ref="B12:N12"/>
    <mergeCell ref="A2:N2"/>
    <mergeCell ref="A3:N3"/>
    <mergeCell ref="A5:N5"/>
    <mergeCell ref="A4:N4"/>
    <mergeCell ref="N13:N16"/>
    <mergeCell ref="B9:B11"/>
    <mergeCell ref="A8:A11"/>
    <mergeCell ref="A13:A1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9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2"/>
  <sheetViews>
    <sheetView tabSelected="1" view="pageBreakPreview" topLeftCell="B1" zoomScaleSheetLayoutView="100" workbookViewId="0">
      <selection activeCell="B13" sqref="B13:J13"/>
    </sheetView>
  </sheetViews>
  <sheetFormatPr defaultColWidth="9.109375" defaultRowHeight="15.6" x14ac:dyDescent="0.3"/>
  <cols>
    <col min="1" max="1" width="0" style="7" hidden="1"/>
    <col min="2" max="2" width="8.44140625" style="7"/>
    <col min="3" max="3" width="35.77734375" style="56" customWidth="1"/>
    <col min="4" max="4" width="11.109375" style="7" customWidth="1"/>
    <col min="5" max="5" width="16.5546875" style="9"/>
    <col min="6" max="6" width="18.109375" style="7"/>
    <col min="7" max="7" width="15.44140625" style="7" customWidth="1"/>
    <col min="8" max="8" width="14.21875" style="66" customWidth="1"/>
    <col min="9" max="9" width="23.5546875" style="66" customWidth="1"/>
    <col min="10" max="10" width="27.21875" style="7" customWidth="1"/>
    <col min="11" max="1026" width="8.44140625" style="7"/>
    <col min="1027" max="16384" width="9.109375" style="7"/>
  </cols>
  <sheetData>
    <row r="1" spans="1:10" ht="24" customHeight="1" x14ac:dyDescent="0.3">
      <c r="B1" s="103" t="s">
        <v>7</v>
      </c>
      <c r="C1" s="103"/>
      <c r="D1" s="103"/>
      <c r="E1" s="103"/>
      <c r="F1" s="103"/>
      <c r="G1" s="103"/>
      <c r="H1" s="103"/>
      <c r="I1" s="103"/>
      <c r="J1" s="103"/>
    </row>
    <row r="2" spans="1:10" ht="15" customHeight="1" x14ac:dyDescent="0.3">
      <c r="B2" s="103" t="s">
        <v>43</v>
      </c>
      <c r="C2" s="103"/>
      <c r="D2" s="103"/>
      <c r="E2" s="103"/>
      <c r="F2" s="103"/>
      <c r="G2" s="103"/>
      <c r="H2" s="103"/>
      <c r="I2" s="103"/>
      <c r="J2" s="103"/>
    </row>
    <row r="3" spans="1:10" x14ac:dyDescent="0.3">
      <c r="B3" s="104" t="s">
        <v>58</v>
      </c>
      <c r="C3" s="104"/>
      <c r="D3" s="104"/>
      <c r="E3" s="104"/>
      <c r="F3" s="104"/>
      <c r="G3" s="104"/>
      <c r="H3" s="104"/>
      <c r="I3" s="104"/>
      <c r="J3" s="104"/>
    </row>
    <row r="5" spans="1:10" ht="51" hidden="1" customHeight="1" x14ac:dyDescent="0.3">
      <c r="B5" s="105" t="s">
        <v>8</v>
      </c>
      <c r="C5" s="106" t="s">
        <v>9</v>
      </c>
      <c r="D5" s="105" t="s">
        <v>10</v>
      </c>
      <c r="E5" s="94" t="s">
        <v>11</v>
      </c>
      <c r="F5" s="94"/>
      <c r="G5" s="105" t="s">
        <v>12</v>
      </c>
      <c r="H5" s="101" t="s">
        <v>13</v>
      </c>
      <c r="I5" s="61"/>
      <c r="J5" s="105" t="s">
        <v>14</v>
      </c>
    </row>
    <row r="6" spans="1:10" ht="51" hidden="1" customHeight="1" x14ac:dyDescent="0.3">
      <c r="B6" s="105"/>
      <c r="C6" s="106"/>
      <c r="D6" s="105"/>
      <c r="E6" s="62" t="s">
        <v>15</v>
      </c>
      <c r="F6" s="57" t="s">
        <v>16</v>
      </c>
      <c r="G6" s="105"/>
      <c r="H6" s="101"/>
      <c r="I6" s="61"/>
      <c r="J6" s="105"/>
    </row>
    <row r="7" spans="1:10" s="17" customFormat="1" ht="51" hidden="1" customHeight="1" x14ac:dyDescent="0.3">
      <c r="B7" s="58"/>
      <c r="C7" s="42"/>
      <c r="D7" s="58"/>
      <c r="E7" s="63"/>
      <c r="F7" s="58"/>
      <c r="G7" s="58"/>
      <c r="H7" s="23"/>
      <c r="I7" s="23"/>
      <c r="J7" s="58"/>
    </row>
    <row r="8" spans="1:10" s="17" customFormat="1" ht="51" hidden="1" customHeight="1" x14ac:dyDescent="0.3">
      <c r="B8" s="58"/>
      <c r="C8" s="42"/>
      <c r="D8" s="58"/>
      <c r="E8" s="63"/>
      <c r="F8" s="58"/>
      <c r="G8" s="58"/>
      <c r="H8" s="23"/>
      <c r="I8" s="23"/>
      <c r="J8" s="58"/>
    </row>
    <row r="9" spans="1:10" ht="51" hidden="1" customHeight="1" x14ac:dyDescent="0.3">
      <c r="A9" s="17"/>
      <c r="B9" s="19"/>
      <c r="C9" s="64"/>
      <c r="D9" s="19"/>
      <c r="E9" s="65"/>
      <c r="F9" s="19"/>
      <c r="G9" s="19"/>
      <c r="H9" s="47"/>
      <c r="I9" s="47"/>
      <c r="J9" s="19"/>
    </row>
    <row r="10" spans="1:10" ht="51" customHeight="1" x14ac:dyDescent="0.3">
      <c r="B10" s="94" t="s">
        <v>8</v>
      </c>
      <c r="C10" s="94" t="s">
        <v>17</v>
      </c>
      <c r="D10" s="94" t="s">
        <v>10</v>
      </c>
      <c r="E10" s="94" t="s">
        <v>11</v>
      </c>
      <c r="F10" s="94"/>
      <c r="G10" s="94" t="s">
        <v>12</v>
      </c>
      <c r="H10" s="93" t="s">
        <v>13</v>
      </c>
      <c r="I10" s="101" t="s">
        <v>72</v>
      </c>
      <c r="J10" s="94" t="s">
        <v>14</v>
      </c>
    </row>
    <row r="11" spans="1:10" ht="51" customHeight="1" x14ac:dyDescent="0.3">
      <c r="B11" s="94"/>
      <c r="C11" s="94"/>
      <c r="D11" s="94"/>
      <c r="E11" s="22" t="s">
        <v>49</v>
      </c>
      <c r="F11" s="58" t="s">
        <v>71</v>
      </c>
      <c r="G11" s="94"/>
      <c r="H11" s="93"/>
      <c r="I11" s="102"/>
      <c r="J11" s="94"/>
    </row>
    <row r="12" spans="1:10" x14ac:dyDescent="0.3">
      <c r="B12" s="58">
        <v>1</v>
      </c>
      <c r="C12" s="58">
        <v>2</v>
      </c>
      <c r="D12" s="58">
        <v>3</v>
      </c>
      <c r="E12" s="22">
        <v>4</v>
      </c>
      <c r="F12" s="58">
        <v>5</v>
      </c>
      <c r="G12" s="58">
        <v>6</v>
      </c>
      <c r="H12" s="58">
        <v>7</v>
      </c>
      <c r="I12" s="58"/>
      <c r="J12" s="58">
        <v>8</v>
      </c>
    </row>
    <row r="13" spans="1:10" ht="51.75" customHeight="1" x14ac:dyDescent="0.3">
      <c r="B13" s="95" t="s">
        <v>42</v>
      </c>
      <c r="C13" s="96"/>
      <c r="D13" s="96"/>
      <c r="E13" s="96"/>
      <c r="F13" s="96"/>
      <c r="G13" s="96"/>
      <c r="H13" s="96"/>
      <c r="I13" s="96"/>
      <c r="J13" s="97"/>
    </row>
    <row r="14" spans="1:10" ht="36.75" customHeight="1" x14ac:dyDescent="0.3">
      <c r="B14" s="98" t="s">
        <v>34</v>
      </c>
      <c r="C14" s="99"/>
      <c r="D14" s="99"/>
      <c r="E14" s="99"/>
      <c r="F14" s="99"/>
      <c r="G14" s="99"/>
      <c r="H14" s="99"/>
      <c r="I14" s="99"/>
      <c r="J14" s="100"/>
    </row>
    <row r="15" spans="1:10" ht="108" hidden="1" customHeight="1" x14ac:dyDescent="0.3">
      <c r="B15" s="21" t="s">
        <v>26</v>
      </c>
      <c r="C15" s="42" t="s">
        <v>35</v>
      </c>
      <c r="D15" s="58" t="s">
        <v>23</v>
      </c>
      <c r="E15" s="49">
        <v>41.5</v>
      </c>
      <c r="F15" s="49">
        <v>37</v>
      </c>
      <c r="G15" s="3">
        <v>37</v>
      </c>
      <c r="H15" s="23">
        <f>G15/F15</f>
        <v>1</v>
      </c>
      <c r="I15" s="23"/>
      <c r="J15" s="58" t="s">
        <v>53</v>
      </c>
    </row>
    <row r="16" spans="1:10" ht="105.75" hidden="1" customHeight="1" x14ac:dyDescent="0.3">
      <c r="B16" s="58" t="s">
        <v>27</v>
      </c>
      <c r="C16" s="24" t="s">
        <v>37</v>
      </c>
      <c r="D16" s="58" t="s">
        <v>18</v>
      </c>
      <c r="E16" s="25">
        <v>43</v>
      </c>
      <c r="F16" s="28">
        <v>0</v>
      </c>
      <c r="G16" s="2">
        <v>0</v>
      </c>
      <c r="H16" s="26">
        <v>0</v>
      </c>
      <c r="I16" s="26"/>
      <c r="J16" s="2" t="s">
        <v>55</v>
      </c>
    </row>
    <row r="17" spans="2:10" ht="104.25" customHeight="1" x14ac:dyDescent="0.3">
      <c r="B17" s="58" t="s">
        <v>28</v>
      </c>
      <c r="C17" s="24" t="s">
        <v>36</v>
      </c>
      <c r="D17" s="2" t="s">
        <v>23</v>
      </c>
      <c r="E17" s="3">
        <v>85.1</v>
      </c>
      <c r="F17" s="3">
        <v>86.1</v>
      </c>
      <c r="G17" s="2">
        <v>85.1</v>
      </c>
      <c r="H17" s="26">
        <f>G17/F17</f>
        <v>0.98838559814169569</v>
      </c>
      <c r="I17" s="26" t="s">
        <v>73</v>
      </c>
      <c r="J17" s="27" t="s">
        <v>74</v>
      </c>
    </row>
    <row r="18" spans="2:10" ht="90" customHeight="1" x14ac:dyDescent="0.3">
      <c r="B18" s="58" t="s">
        <v>29</v>
      </c>
      <c r="C18" s="42" t="s">
        <v>38</v>
      </c>
      <c r="D18" s="58" t="s">
        <v>18</v>
      </c>
      <c r="E18" s="22">
        <v>1</v>
      </c>
      <c r="F18" s="22">
        <v>1</v>
      </c>
      <c r="G18" s="2">
        <v>0</v>
      </c>
      <c r="H18" s="26">
        <f t="shared" ref="H18" si="0">G18/F18</f>
        <v>0</v>
      </c>
      <c r="I18" s="26" t="s">
        <v>75</v>
      </c>
      <c r="J18" s="27" t="s">
        <v>74</v>
      </c>
    </row>
    <row r="19" spans="2:10" ht="48.75" hidden="1" customHeight="1" x14ac:dyDescent="0.3">
      <c r="B19" s="43" t="s">
        <v>40</v>
      </c>
      <c r="C19" s="44" t="s">
        <v>41</v>
      </c>
      <c r="D19" s="43" t="s">
        <v>23</v>
      </c>
      <c r="E19" s="45">
        <v>79</v>
      </c>
      <c r="F19" s="43">
        <v>79</v>
      </c>
      <c r="G19" s="43">
        <v>79</v>
      </c>
      <c r="H19" s="23">
        <f>G19/F19</f>
        <v>1</v>
      </c>
      <c r="I19" s="23"/>
      <c r="J19" s="54" t="s">
        <v>54</v>
      </c>
    </row>
    <row r="20" spans="2:10" ht="30" customHeight="1" x14ac:dyDescent="0.3">
      <c r="B20" s="29"/>
      <c r="C20" s="30"/>
      <c r="D20" s="29"/>
      <c r="E20" s="31"/>
      <c r="F20" s="29"/>
      <c r="G20" s="29"/>
      <c r="H20" s="47"/>
      <c r="I20" s="47"/>
      <c r="J20" s="17"/>
    </row>
    <row r="21" spans="2:10" ht="18.75" customHeight="1" x14ac:dyDescent="0.3">
      <c r="C21" s="7" t="s">
        <v>56</v>
      </c>
      <c r="E21" s="7"/>
      <c r="H21" s="7"/>
      <c r="I21" s="7"/>
      <c r="J21" s="7" t="s">
        <v>57</v>
      </c>
    </row>
    <row r="22" spans="2:10" ht="18" customHeight="1" x14ac:dyDescent="0.3">
      <c r="B22" s="92"/>
      <c r="C22" s="92"/>
      <c r="D22" s="92"/>
      <c r="E22" s="92"/>
      <c r="F22" s="92"/>
      <c r="G22" s="92"/>
      <c r="H22" s="92"/>
      <c r="I22" s="92"/>
      <c r="J22" s="92"/>
    </row>
    <row r="23" spans="2:10" ht="18" customHeight="1" x14ac:dyDescent="0.3">
      <c r="B23" s="29"/>
      <c r="C23" s="30"/>
      <c r="D23" s="29"/>
      <c r="E23" s="31"/>
      <c r="F23" s="29"/>
      <c r="G23" s="29"/>
      <c r="H23" s="32"/>
      <c r="I23" s="32"/>
      <c r="J23" s="17"/>
    </row>
    <row r="24" spans="2:10" ht="18" customHeight="1" x14ac:dyDescent="0.3">
      <c r="B24" s="29"/>
      <c r="C24" s="30"/>
      <c r="D24" s="29"/>
      <c r="E24" s="31"/>
      <c r="F24" s="29"/>
      <c r="G24" s="29"/>
      <c r="H24" s="32"/>
      <c r="I24" s="32"/>
      <c r="J24" s="17"/>
    </row>
    <row r="25" spans="2:10" ht="18" customHeight="1" x14ac:dyDescent="0.3">
      <c r="B25" s="29"/>
      <c r="C25" s="30"/>
      <c r="D25" s="29"/>
      <c r="E25" s="31"/>
      <c r="F25" s="29"/>
      <c r="G25" s="29"/>
      <c r="H25" s="32"/>
      <c r="I25" s="32"/>
      <c r="J25" s="17"/>
    </row>
    <row r="26" spans="2:10" ht="18" customHeight="1" x14ac:dyDescent="0.3">
      <c r="B26" s="29"/>
      <c r="C26" s="30"/>
      <c r="D26" s="29"/>
      <c r="E26" s="31"/>
      <c r="F26" s="29"/>
      <c r="G26" s="29"/>
      <c r="H26" s="32"/>
      <c r="I26" s="32"/>
      <c r="J26" s="17"/>
    </row>
    <row r="27" spans="2:10" ht="18" customHeight="1" x14ac:dyDescent="0.3">
      <c r="B27" s="29"/>
      <c r="C27" s="30"/>
      <c r="D27" s="29"/>
      <c r="E27" s="31"/>
      <c r="F27" s="29"/>
      <c r="G27" s="29"/>
      <c r="H27" s="32"/>
      <c r="I27" s="32"/>
      <c r="J27" s="17"/>
    </row>
    <row r="28" spans="2:10" ht="18" customHeight="1" x14ac:dyDescent="0.3">
      <c r="B28" s="29"/>
      <c r="C28" s="30"/>
      <c r="D28" s="29"/>
      <c r="E28" s="31"/>
      <c r="F28" s="29"/>
      <c r="G28" s="29"/>
      <c r="H28" s="32"/>
      <c r="I28" s="32"/>
      <c r="J28" s="17"/>
    </row>
    <row r="29" spans="2:10" ht="18" customHeight="1" x14ac:dyDescent="0.3">
      <c r="B29" s="29"/>
      <c r="C29" s="30"/>
      <c r="D29" s="29"/>
      <c r="E29" s="31"/>
      <c r="F29" s="29"/>
      <c r="G29" s="29"/>
      <c r="H29" s="32"/>
      <c r="I29" s="32"/>
      <c r="J29" s="17"/>
    </row>
    <row r="30" spans="2:10" ht="18" customHeight="1" x14ac:dyDescent="0.3">
      <c r="C30" s="30"/>
      <c r="D30" s="29"/>
      <c r="E30" s="31"/>
      <c r="F30" s="29"/>
      <c r="G30" s="29"/>
      <c r="H30" s="32"/>
      <c r="I30" s="32"/>
      <c r="J30" s="17"/>
    </row>
    <row r="31" spans="2:10" ht="18" customHeight="1" x14ac:dyDescent="0.3">
      <c r="C31" s="30"/>
      <c r="D31" s="29"/>
      <c r="E31" s="31"/>
      <c r="F31" s="29"/>
      <c r="G31" s="29"/>
      <c r="H31" s="32"/>
      <c r="I31" s="32"/>
      <c r="J31" s="17"/>
    </row>
    <row r="32" spans="2:10" ht="18" customHeight="1" x14ac:dyDescent="0.3">
      <c r="B32" s="29"/>
      <c r="C32" s="30"/>
      <c r="D32" s="29"/>
      <c r="E32" s="31"/>
      <c r="F32" s="29"/>
      <c r="G32" s="29"/>
      <c r="H32" s="32"/>
      <c r="I32" s="32"/>
      <c r="J32" s="17"/>
    </row>
  </sheetData>
  <mergeCells count="21">
    <mergeCell ref="B1:J1"/>
    <mergeCell ref="B2:J2"/>
    <mergeCell ref="B3:J3"/>
    <mergeCell ref="B5:B6"/>
    <mergeCell ref="C5:C6"/>
    <mergeCell ref="D5:D6"/>
    <mergeCell ref="E5:F5"/>
    <mergeCell ref="G5:G6"/>
    <mergeCell ref="H5:H6"/>
    <mergeCell ref="J5:J6"/>
    <mergeCell ref="B22:J22"/>
    <mergeCell ref="H10:H11"/>
    <mergeCell ref="J10:J11"/>
    <mergeCell ref="B13:J13"/>
    <mergeCell ref="B14:J14"/>
    <mergeCell ref="B10:B11"/>
    <mergeCell ref="C10:C11"/>
    <mergeCell ref="D10:D11"/>
    <mergeCell ref="E10:F10"/>
    <mergeCell ref="G10:G11"/>
    <mergeCell ref="I10:I11"/>
  </mergeCells>
  <pageMargins left="0.7" right="0.7" top="0.75" bottom="0.75" header="0.3" footer="0.3"/>
  <pageSetup paperSize="9" scale="77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5"/>
  <sheetViews>
    <sheetView view="pageBreakPreview" topLeftCell="B1" workbookViewId="0">
      <selection activeCell="L8" sqref="L8"/>
    </sheetView>
  </sheetViews>
  <sheetFormatPr defaultColWidth="9.109375" defaultRowHeight="15.6" x14ac:dyDescent="0.3"/>
  <cols>
    <col min="1" max="1" width="0" style="7" hidden="1"/>
    <col min="2" max="2" width="8.6640625" style="7"/>
    <col min="3" max="4" width="0" style="7" hidden="1"/>
    <col min="5" max="5" width="20.33203125" style="7"/>
    <col min="6" max="6" width="20.109375" style="7"/>
    <col min="7" max="7" width="30.33203125" style="7"/>
    <col min="8" max="8" width="21.6640625" style="7"/>
    <col min="9" max="9" width="37.33203125" style="7"/>
    <col min="10" max="1025" width="8.44140625" style="7"/>
    <col min="1026" max="16384" width="9.109375" style="7"/>
  </cols>
  <sheetData>
    <row r="1" spans="1:9" ht="60.75" customHeight="1" x14ac:dyDescent="0.3">
      <c r="C1" s="103" t="s">
        <v>76</v>
      </c>
      <c r="D1" s="103"/>
      <c r="E1" s="103"/>
      <c r="F1" s="103"/>
      <c r="G1" s="103"/>
      <c r="H1" s="103"/>
      <c r="I1" s="103"/>
    </row>
    <row r="3" spans="1:9" ht="51" hidden="1" customHeight="1" x14ac:dyDescent="0.3">
      <c r="B3" s="105" t="s">
        <v>8</v>
      </c>
      <c r="C3" s="105" t="s">
        <v>9</v>
      </c>
      <c r="D3" s="105" t="s">
        <v>10</v>
      </c>
      <c r="E3" s="94" t="s">
        <v>11</v>
      </c>
      <c r="F3" s="94"/>
      <c r="G3" s="105" t="s">
        <v>12</v>
      </c>
      <c r="H3" s="105" t="s">
        <v>13</v>
      </c>
      <c r="I3" s="105" t="s">
        <v>14</v>
      </c>
    </row>
    <row r="4" spans="1:9" ht="51" hidden="1" customHeight="1" x14ac:dyDescent="0.3">
      <c r="B4" s="105"/>
      <c r="C4" s="105"/>
      <c r="D4" s="105"/>
      <c r="E4" s="16" t="s">
        <v>15</v>
      </c>
      <c r="F4" s="16" t="s">
        <v>16</v>
      </c>
      <c r="G4" s="105"/>
      <c r="H4" s="105"/>
      <c r="I4" s="105"/>
    </row>
    <row r="5" spans="1:9" s="17" customFormat="1" ht="51" hidden="1" customHeight="1" x14ac:dyDescent="0.3">
      <c r="B5" s="18"/>
      <c r="C5" s="18"/>
      <c r="D5" s="18"/>
      <c r="E5" s="18"/>
      <c r="F5" s="18"/>
      <c r="G5" s="18"/>
      <c r="H5" s="18"/>
      <c r="I5" s="18"/>
    </row>
    <row r="6" spans="1:9" s="17" customFormat="1" ht="51" hidden="1" customHeight="1" x14ac:dyDescent="0.3">
      <c r="B6" s="18"/>
      <c r="C6" s="18"/>
      <c r="D6" s="18"/>
      <c r="E6" s="18"/>
      <c r="F6" s="18"/>
      <c r="G6" s="18"/>
      <c r="H6" s="18"/>
      <c r="I6" s="18"/>
    </row>
    <row r="7" spans="1:9" ht="51" hidden="1" customHeight="1" x14ac:dyDescent="0.3">
      <c r="A7" s="17"/>
      <c r="B7" s="19"/>
      <c r="C7" s="19"/>
      <c r="D7" s="19"/>
      <c r="E7" s="19"/>
      <c r="F7" s="19"/>
      <c r="G7" s="19"/>
      <c r="H7" s="19"/>
      <c r="I7" s="19"/>
    </row>
    <row r="8" spans="1:9" ht="51" customHeight="1" x14ac:dyDescent="0.3">
      <c r="B8" s="94" t="s">
        <v>8</v>
      </c>
      <c r="C8" s="94" t="s">
        <v>19</v>
      </c>
      <c r="D8" s="94" t="s">
        <v>10</v>
      </c>
      <c r="E8" s="94" t="s">
        <v>19</v>
      </c>
      <c r="F8" s="94"/>
      <c r="G8" s="94" t="s">
        <v>20</v>
      </c>
      <c r="H8" s="94" t="s">
        <v>21</v>
      </c>
      <c r="I8" s="94" t="s">
        <v>22</v>
      </c>
    </row>
    <row r="9" spans="1:9" ht="51" customHeight="1" x14ac:dyDescent="0.3">
      <c r="B9" s="94"/>
      <c r="C9" s="94"/>
      <c r="D9" s="94"/>
      <c r="E9" s="38" t="s">
        <v>49</v>
      </c>
      <c r="F9" s="38" t="s">
        <v>52</v>
      </c>
      <c r="G9" s="94"/>
      <c r="H9" s="94"/>
      <c r="I9" s="94"/>
    </row>
    <row r="10" spans="1:9" x14ac:dyDescent="0.3">
      <c r="B10" s="18">
        <v>1</v>
      </c>
      <c r="C10" s="18">
        <v>2</v>
      </c>
      <c r="D10" s="18">
        <v>3</v>
      </c>
      <c r="E10" s="18">
        <v>2</v>
      </c>
      <c r="F10" s="18">
        <v>3</v>
      </c>
      <c r="G10" s="18">
        <v>4</v>
      </c>
      <c r="H10" s="18">
        <v>5</v>
      </c>
      <c r="I10" s="18">
        <v>6</v>
      </c>
    </row>
    <row r="11" spans="1:9" ht="76.5" customHeight="1" x14ac:dyDescent="0.3">
      <c r="B11" s="18">
        <v>1</v>
      </c>
      <c r="C11" s="18"/>
      <c r="D11" s="18"/>
      <c r="E11" s="18">
        <v>0</v>
      </c>
      <c r="F11" s="18">
        <v>1</v>
      </c>
      <c r="G11" s="18">
        <v>0</v>
      </c>
      <c r="H11" s="20">
        <f>G11/F11*100</f>
        <v>0</v>
      </c>
      <c r="I11" s="58" t="s">
        <v>74</v>
      </c>
    </row>
    <row r="14" spans="1:9" ht="17.399999999999999" x14ac:dyDescent="0.3">
      <c r="B14" s="33"/>
      <c r="C14" s="34"/>
      <c r="D14" s="34"/>
      <c r="E14" s="34"/>
      <c r="F14" s="34"/>
      <c r="G14" s="34"/>
      <c r="H14" s="34"/>
      <c r="I14" s="34"/>
    </row>
    <row r="15" spans="1:9" ht="15" customHeight="1" x14ac:dyDescent="0.3">
      <c r="B15" s="35"/>
      <c r="C15" s="35"/>
      <c r="D15" s="35"/>
      <c r="E15" s="60" t="s">
        <v>56</v>
      </c>
      <c r="F15" s="35"/>
      <c r="G15" s="35"/>
      <c r="H15" s="34"/>
      <c r="I15" s="59" t="s">
        <v>57</v>
      </c>
    </row>
    <row r="16" spans="1:9" s="8" customFormat="1" x14ac:dyDescent="0.3">
      <c r="B16" s="107"/>
      <c r="C16" s="107"/>
      <c r="D16" s="107"/>
      <c r="E16" s="107"/>
      <c r="F16" s="107"/>
      <c r="G16" s="107"/>
      <c r="H16" s="107"/>
      <c r="I16" s="107"/>
    </row>
    <row r="17" spans="3:5" x14ac:dyDescent="0.3">
      <c r="C17" s="8"/>
      <c r="E17" s="9"/>
    </row>
    <row r="18" spans="3:5" x14ac:dyDescent="0.3">
      <c r="C18" s="8"/>
      <c r="E18" s="9"/>
    </row>
    <row r="19" spans="3:5" x14ac:dyDescent="0.3">
      <c r="C19" s="8"/>
      <c r="E19" s="9"/>
    </row>
    <row r="20" spans="3:5" x14ac:dyDescent="0.3">
      <c r="C20" s="8"/>
      <c r="E20" s="9"/>
    </row>
    <row r="21" spans="3:5" x14ac:dyDescent="0.3">
      <c r="E21" s="9"/>
    </row>
    <row r="22" spans="3:5" x14ac:dyDescent="0.3">
      <c r="C22" s="8"/>
      <c r="E22" s="9"/>
    </row>
    <row r="23" spans="3:5" x14ac:dyDescent="0.3">
      <c r="C23" s="8"/>
      <c r="E23" s="9"/>
    </row>
    <row r="24" spans="3:5" x14ac:dyDescent="0.3">
      <c r="C24" s="8"/>
      <c r="E24" s="9"/>
    </row>
    <row r="25" spans="3:5" x14ac:dyDescent="0.3">
      <c r="C25" s="8"/>
      <c r="E25" s="9"/>
    </row>
  </sheetData>
  <mergeCells count="16">
    <mergeCell ref="B16:I16"/>
    <mergeCell ref="C1:I1"/>
    <mergeCell ref="B3:B4"/>
    <mergeCell ref="C3:C4"/>
    <mergeCell ref="D3:D4"/>
    <mergeCell ref="E3:F3"/>
    <mergeCell ref="G3:G4"/>
    <mergeCell ref="H3:H4"/>
    <mergeCell ref="I3:I4"/>
    <mergeCell ref="H8:H9"/>
    <mergeCell ref="I8:I9"/>
    <mergeCell ref="B8:B9"/>
    <mergeCell ref="C8:C9"/>
    <mergeCell ref="D8:D9"/>
    <mergeCell ref="E8:F8"/>
    <mergeCell ref="G8:G9"/>
  </mergeCells>
  <pageMargins left="0.70833333333333304" right="0.70833333333333304" top="0.74791666666666701" bottom="0.74791666666666701" header="0.51180555555555496" footer="0.51180555555555496"/>
  <pageSetup paperSize="9" scale="94" firstPageNumber="0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финансы</vt:lpstr>
      <vt:lpstr>индикаторы</vt:lpstr>
      <vt:lpstr>мероприятия</vt:lpstr>
      <vt:lpstr>финансы!Print_Area_0</vt:lpstr>
      <vt:lpstr>индикаторы!Область_печати</vt:lpstr>
      <vt:lpstr>мероприятия!Область_печати</vt:lpstr>
      <vt:lpstr>финансы!Область_печати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</cp:revision>
  <cp:lastPrinted>2024-04-09T11:42:42Z</cp:lastPrinted>
  <dcterms:created xsi:type="dcterms:W3CDTF">2006-09-16T00:00:00Z</dcterms:created>
  <dcterms:modified xsi:type="dcterms:W3CDTF">2024-04-09T11:43:50Z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